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47944\Desktop\Nitin ji ki SLBC\169 final annexures for main meetiing\"/>
    </mc:Choice>
  </mc:AlternateContent>
  <xr:revisionPtr revIDLastSave="0" documentId="13_ncr:1_{C950721F-BAD1-46F6-B8FB-4CD76211EDAB}" xr6:coauthVersionLast="36" xr6:coauthVersionMax="36" xr10:uidLastSave="{00000000-0000-0000-0000-000000000000}"/>
  <bookViews>
    <workbookView xWindow="0" yWindow="0" windowWidth="24720" windowHeight="12105" xr2:uid="{00000000-000D-0000-FFFF-FFFF00000000}"/>
  </bookViews>
  <sheets>
    <sheet name="BANK WISE" sheetId="1" r:id="rId1"/>
  </sheets>
  <calcPr calcId="191029"/>
</workbook>
</file>

<file path=xl/calcChain.xml><?xml version="1.0" encoding="utf-8"?>
<calcChain xmlns="http://schemas.openxmlformats.org/spreadsheetml/2006/main">
  <c r="J40" i="1" l="1"/>
  <c r="J37" i="1"/>
  <c r="J36" i="1"/>
  <c r="J35" i="1"/>
  <c r="J34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6" i="1"/>
  <c r="J7" i="1"/>
  <c r="J8" i="1"/>
  <c r="J9" i="1"/>
  <c r="J10" i="1"/>
  <c r="J11" i="1"/>
  <c r="J12" i="1"/>
  <c r="J13" i="1"/>
  <c r="J14" i="1"/>
  <c r="J15" i="1"/>
  <c r="J16" i="1"/>
  <c r="J5" i="1" l="1"/>
  <c r="D41" i="1"/>
  <c r="E41" i="1"/>
  <c r="F41" i="1"/>
  <c r="G41" i="1"/>
  <c r="H41" i="1"/>
  <c r="I41" i="1"/>
  <c r="J41" i="1"/>
  <c r="C41" i="1"/>
  <c r="D38" i="1"/>
  <c r="E38" i="1"/>
  <c r="F38" i="1"/>
  <c r="G38" i="1"/>
  <c r="H38" i="1"/>
  <c r="I38" i="1"/>
  <c r="J38" i="1"/>
  <c r="C38" i="1"/>
  <c r="D33" i="1"/>
  <c r="E33" i="1"/>
  <c r="F33" i="1"/>
  <c r="G33" i="1"/>
  <c r="H33" i="1"/>
  <c r="I33" i="1"/>
  <c r="J33" i="1"/>
  <c r="C33" i="1"/>
  <c r="D31" i="1"/>
  <c r="E31" i="1"/>
  <c r="F31" i="1"/>
  <c r="G31" i="1"/>
  <c r="H31" i="1"/>
  <c r="I31" i="1"/>
  <c r="J31" i="1"/>
  <c r="C31" i="1"/>
  <c r="D17" i="1"/>
  <c r="D39" i="1" s="1"/>
  <c r="D42" i="1" s="1"/>
  <c r="E17" i="1"/>
  <c r="F17" i="1"/>
  <c r="G17" i="1"/>
  <c r="H17" i="1"/>
  <c r="I17" i="1"/>
  <c r="J17" i="1"/>
  <c r="C17" i="1"/>
  <c r="C39" i="1" s="1"/>
  <c r="C42" i="1" s="1"/>
  <c r="E39" i="1" l="1"/>
  <c r="E42" i="1" s="1"/>
  <c r="J39" i="1"/>
  <c r="J42" i="1" s="1"/>
  <c r="G39" i="1"/>
  <c r="G42" i="1" s="1"/>
  <c r="I39" i="1"/>
  <c r="I42" i="1" s="1"/>
  <c r="F39" i="1"/>
  <c r="F42" i="1" s="1"/>
  <c r="H39" i="1"/>
  <c r="H42" i="1" s="1"/>
</calcChain>
</file>

<file path=xl/sharedStrings.xml><?xml version="1.0" encoding="utf-8"?>
<sst xmlns="http://schemas.openxmlformats.org/spreadsheetml/2006/main" count="53" uniqueCount="53">
  <si>
    <t>Bankname</t>
  </si>
  <si>
    <t>Total No. of Enrolment under PMJJBY</t>
  </si>
  <si>
    <t>Total No of eligible cases under PMJJBY</t>
  </si>
  <si>
    <t>Total No of renewals under PMJJBY</t>
  </si>
  <si>
    <t>Total No. of Enrolment under PMSBY</t>
  </si>
  <si>
    <t>Total No. of eligible cases under PMSBY</t>
  </si>
  <si>
    <t>Total No. of renewals under PMSBY</t>
  </si>
  <si>
    <t>Total No. of Enrolment under APY</t>
  </si>
  <si>
    <t>Total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</si>
  <si>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</si>
  <si>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</si>
  <si>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</si>
  <si>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</si>
  <si>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</si>
  <si>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</si>
  <si>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</si>
  <si>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</si>
  <si>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</si>
  <si>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STATE BANK OF INDIA</t>
  </si>
  <si>
    <t>UCO BANK</t>
  </si>
  <si>
    <t>UNION BANK OF INDIA</t>
  </si>
  <si>
    <t>PUBLIC SECTOR BANKS</t>
  </si>
  <si>
    <t>AXIS BANK</t>
  </si>
  <si>
    <t>BANDHAN BANK</t>
  </si>
  <si>
    <t>DCB</t>
  </si>
  <si>
    <t>FEDERAL BANK</t>
  </si>
  <si>
    <t>HDFC BANK</t>
  </si>
  <si>
    <t>ICICI BANK</t>
  </si>
  <si>
    <t>IDBI BANK</t>
  </si>
  <si>
    <t>IDFC BANK</t>
  </si>
  <si>
    <t>INDUSIND BANK</t>
  </si>
  <si>
    <t>J&amp;K BANK</t>
  </si>
  <si>
    <t>KOTAK MAHINDRA BANK</t>
  </si>
  <si>
    <t>RBL BANK LTD.</t>
  </si>
  <si>
    <t>YES BANK</t>
  </si>
  <si>
    <t>PRIVATE SECTOR BANKS</t>
  </si>
  <si>
    <t>PUNJAB GRAMIN BANK</t>
  </si>
  <si>
    <t>REGIONAL RURAL BANKS</t>
  </si>
  <si>
    <t>AU SMALL FINANCE BANK</t>
  </si>
  <si>
    <t>CAPITAL SMALL FINANCE BANK</t>
  </si>
  <si>
    <t>JANA SMALL FINANCE</t>
  </si>
  <si>
    <t>UJJIVAN SMALL FINANCE BANK</t>
  </si>
  <si>
    <t>SMALL FINANCE BANKS</t>
  </si>
  <si>
    <t>SCHEDULE COMM BANKS</t>
  </si>
  <si>
    <t>PB. STATE COOP. BANK</t>
  </si>
  <si>
    <t>CO-OPERATIVE BANKS</t>
  </si>
  <si>
    <t>PROGRESS UNDER SURAKSHA BIMA YOJANA  AT THE END OF QE JUNE'24</t>
  </si>
  <si>
    <t>S.NO</t>
  </si>
  <si>
    <t>GRAND TOTAL</t>
  </si>
  <si>
    <t>PMJJBY</t>
  </si>
  <si>
    <t>PMSBY</t>
  </si>
  <si>
    <t>APY</t>
  </si>
  <si>
    <t>Annexure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</si>
</sst>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9"/>
      <color rgb="FF333333"/>
      <name val="Arial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b/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11" sqref="C11"/>
    </sheetView>
  </sheetViews>
  <sheetFormatPr defaultRowHeight="12.75" x14ac:dyDescent="0.2"/>
  <cols>
    <col min="1" max="1" width="13.140625" customWidth="1"/>
    <col min="2" max="2" width="31.85546875" customWidth="1"/>
    <col min="3" max="3" width="12" customWidth="1"/>
    <col min="4" max="4" width="11.42578125" customWidth="1"/>
    <col min="5" max="5" width="10.7109375" customWidth="1"/>
    <col min="6" max="6" width="12" customWidth="1"/>
    <col min="7" max="7" width="11.42578125" customWidth="1"/>
    <col min="8" max="8" width="10.7109375" customWidth="1"/>
    <col min="9" max="9" width="12" customWidth="1"/>
    <col min="10" max="10" width="17.7109375" customWidth="1"/>
  </cols>
  <sheetData>
    <row r="1" spans="1:10" ht="13.5" thickBot="1" x14ac:dyDescent="0.25">
      <c r="J1" s="10" t="s">
        <v>52</v>
      </c>
    </row>
    <row r="2" spans="1:10" s="1" customFormat="1" ht="21.75" customHeight="1" thickBot="1" x14ac:dyDescent="0.25">
      <c r="A2" s="11" t="s">
        <v>46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1" customFormat="1" ht="21.75" customHeight="1" thickBot="1" x14ac:dyDescent="0.25">
      <c r="A3" s="2"/>
      <c r="B3" s="2"/>
      <c r="C3" s="12" t="s">
        <v>49</v>
      </c>
      <c r="D3" s="12"/>
      <c r="E3" s="12"/>
      <c r="F3" s="12" t="s">
        <v>50</v>
      </c>
      <c r="G3" s="12"/>
      <c r="H3" s="12"/>
      <c r="I3" s="3" t="s">
        <v>51</v>
      </c>
      <c r="J3" s="12" t="s">
        <v>8</v>
      </c>
    </row>
    <row r="4" spans="1:10" s="1" customFormat="1" ht="74.650000000000006" customHeight="1" thickBot="1" x14ac:dyDescent="0.25">
      <c r="A4" s="4" t="s">
        <v>47</v>
      </c>
      <c r="B4" s="4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12"/>
    </row>
    <row r="5" spans="1:10" s="1" customFormat="1" ht="19.149999999999999" customHeight="1" thickBot="1" x14ac:dyDescent="0.25">
      <c r="A5" s="7">
        <v>1</v>
      </c>
      <c r="B5" s="8" t="s">
        <v>9</v>
      </c>
      <c r="C5" s="9">
        <v>43050</v>
      </c>
      <c r="D5" s="9">
        <v>105924</v>
      </c>
      <c r="E5" s="9">
        <v>0</v>
      </c>
      <c r="F5" s="9">
        <v>262733</v>
      </c>
      <c r="G5" s="9">
        <v>35132</v>
      </c>
      <c r="H5" s="9">
        <v>0</v>
      </c>
      <c r="I5" s="9">
        <v>57836</v>
      </c>
      <c r="J5" s="9">
        <f>C5+F5+I5</f>
        <v>363619</v>
      </c>
    </row>
    <row r="6" spans="1:10" s="1" customFormat="1" ht="19.149999999999999" customHeight="1" thickBot="1" x14ac:dyDescent="0.25">
      <c r="A6" s="7">
        <v>2</v>
      </c>
      <c r="B6" s="8" t="s">
        <v>10</v>
      </c>
      <c r="C6" s="9">
        <v>111663</v>
      </c>
      <c r="D6" s="9">
        <v>1434404</v>
      </c>
      <c r="E6" s="9">
        <v>50923</v>
      </c>
      <c r="F6" s="9">
        <v>402158</v>
      </c>
      <c r="G6" s="9">
        <v>2010602</v>
      </c>
      <c r="H6" s="9">
        <v>321966</v>
      </c>
      <c r="I6" s="9">
        <v>57051</v>
      </c>
      <c r="J6" s="9">
        <f t="shared" ref="J6:J37" si="0">C6+F6+I6</f>
        <v>570872</v>
      </c>
    </row>
    <row r="7" spans="1:10" s="1" customFormat="1" ht="19.149999999999999" customHeight="1" thickBot="1" x14ac:dyDescent="0.25">
      <c r="A7" s="7">
        <v>3</v>
      </c>
      <c r="B7" s="8" t="s">
        <v>11</v>
      </c>
      <c r="C7" s="9">
        <v>15727</v>
      </c>
      <c r="D7" s="9">
        <v>142381</v>
      </c>
      <c r="E7" s="9">
        <v>9136</v>
      </c>
      <c r="F7" s="9">
        <v>58163</v>
      </c>
      <c r="G7" s="9">
        <v>182114</v>
      </c>
      <c r="H7" s="9">
        <v>31750</v>
      </c>
      <c r="I7" s="9">
        <v>8745</v>
      </c>
      <c r="J7" s="9">
        <f t="shared" si="0"/>
        <v>82635</v>
      </c>
    </row>
    <row r="8" spans="1:10" s="1" customFormat="1" ht="19.149999999999999" customHeight="1" thickBot="1" x14ac:dyDescent="0.25">
      <c r="A8" s="7">
        <v>4</v>
      </c>
      <c r="B8" s="8" t="s">
        <v>12</v>
      </c>
      <c r="C8" s="9">
        <v>108737</v>
      </c>
      <c r="D8" s="9">
        <v>1537439</v>
      </c>
      <c r="E8" s="9">
        <v>0</v>
      </c>
      <c r="F8" s="9">
        <v>384428</v>
      </c>
      <c r="G8" s="9">
        <v>2100111</v>
      </c>
      <c r="H8" s="9">
        <v>0</v>
      </c>
      <c r="I8" s="9">
        <v>155033</v>
      </c>
      <c r="J8" s="9">
        <f t="shared" si="0"/>
        <v>648198</v>
      </c>
    </row>
    <row r="9" spans="1:10" s="1" customFormat="1" ht="19.149999999999999" customHeight="1" thickBot="1" x14ac:dyDescent="0.25">
      <c r="A9" s="7">
        <v>5</v>
      </c>
      <c r="B9" s="8" t="s">
        <v>13</v>
      </c>
      <c r="C9" s="9">
        <v>39857</v>
      </c>
      <c r="D9" s="9">
        <v>1082526</v>
      </c>
      <c r="E9" s="9">
        <v>38144</v>
      </c>
      <c r="F9" s="9">
        <v>187204</v>
      </c>
      <c r="G9" s="9">
        <v>1524313</v>
      </c>
      <c r="H9" s="9">
        <v>181662</v>
      </c>
      <c r="I9" s="9">
        <v>2141</v>
      </c>
      <c r="J9" s="9">
        <f t="shared" si="0"/>
        <v>229202</v>
      </c>
    </row>
    <row r="10" spans="1:10" s="1" customFormat="1" ht="19.149999999999999" customHeight="1" thickBot="1" x14ac:dyDescent="0.25">
      <c r="A10" s="7">
        <v>6</v>
      </c>
      <c r="B10" s="8" t="s">
        <v>14</v>
      </c>
      <c r="C10" s="9">
        <v>104991</v>
      </c>
      <c r="D10" s="9">
        <v>95680</v>
      </c>
      <c r="E10" s="9">
        <v>8005</v>
      </c>
      <c r="F10" s="9">
        <v>293219</v>
      </c>
      <c r="G10" s="9">
        <v>284794</v>
      </c>
      <c r="H10" s="9">
        <v>20587</v>
      </c>
      <c r="I10" s="9">
        <v>58612</v>
      </c>
      <c r="J10" s="9">
        <f t="shared" si="0"/>
        <v>456822</v>
      </c>
    </row>
    <row r="11" spans="1:10" s="1" customFormat="1" ht="19.149999999999999" customHeight="1" thickBot="1" x14ac:dyDescent="0.25">
      <c r="A11" s="7">
        <v>7</v>
      </c>
      <c r="B11" s="8" t="s">
        <v>15</v>
      </c>
      <c r="C11" s="9">
        <v>12325</v>
      </c>
      <c r="D11" s="9">
        <v>401100</v>
      </c>
      <c r="E11" s="9">
        <v>7002</v>
      </c>
      <c r="F11" s="9">
        <v>68188</v>
      </c>
      <c r="G11" s="9">
        <v>549748</v>
      </c>
      <c r="H11" s="9">
        <v>49783</v>
      </c>
      <c r="I11" s="9">
        <v>12789</v>
      </c>
      <c r="J11" s="9">
        <f t="shared" si="0"/>
        <v>93302</v>
      </c>
    </row>
    <row r="12" spans="1:10" s="1" customFormat="1" ht="19.149999999999999" customHeight="1" thickBot="1" x14ac:dyDescent="0.25">
      <c r="A12" s="7">
        <v>8</v>
      </c>
      <c r="B12" s="8" t="s">
        <v>16</v>
      </c>
      <c r="C12" s="9">
        <v>310918</v>
      </c>
      <c r="D12" s="9">
        <v>8733160</v>
      </c>
      <c r="E12" s="9">
        <v>258911</v>
      </c>
      <c r="F12" s="9">
        <v>1871004</v>
      </c>
      <c r="G12" s="9">
        <v>11460979</v>
      </c>
      <c r="H12" s="9">
        <v>1637469</v>
      </c>
      <c r="I12" s="9">
        <v>189586</v>
      </c>
      <c r="J12" s="9">
        <f t="shared" si="0"/>
        <v>2371508</v>
      </c>
    </row>
    <row r="13" spans="1:10" s="1" customFormat="1" ht="19.149999999999999" customHeight="1" thickBot="1" x14ac:dyDescent="0.25">
      <c r="A13" s="7">
        <v>9</v>
      </c>
      <c r="B13" s="8" t="s">
        <v>17</v>
      </c>
      <c r="C13" s="9">
        <v>331655</v>
      </c>
      <c r="D13" s="9">
        <v>1870991</v>
      </c>
      <c r="E13" s="9">
        <v>152143</v>
      </c>
      <c r="F13" s="9">
        <v>1321735</v>
      </c>
      <c r="G13" s="9">
        <v>2684388</v>
      </c>
      <c r="H13" s="9">
        <v>749766</v>
      </c>
      <c r="I13" s="9">
        <v>161291</v>
      </c>
      <c r="J13" s="9">
        <f t="shared" si="0"/>
        <v>1814681</v>
      </c>
    </row>
    <row r="14" spans="1:10" s="1" customFormat="1" ht="19.149999999999999" customHeight="1" thickBot="1" x14ac:dyDescent="0.25">
      <c r="A14" s="7">
        <v>10</v>
      </c>
      <c r="B14" s="8" t="s">
        <v>18</v>
      </c>
      <c r="C14" s="9">
        <v>525548</v>
      </c>
      <c r="D14" s="9">
        <v>4057520</v>
      </c>
      <c r="E14" s="9">
        <v>498052</v>
      </c>
      <c r="F14" s="9">
        <v>1789031</v>
      </c>
      <c r="G14" s="9">
        <v>7420557</v>
      </c>
      <c r="H14" s="9">
        <v>1728359</v>
      </c>
      <c r="I14" s="9">
        <v>288305</v>
      </c>
      <c r="J14" s="9">
        <f t="shared" si="0"/>
        <v>2602884</v>
      </c>
    </row>
    <row r="15" spans="1:10" s="1" customFormat="1" ht="19.149999999999999" customHeight="1" thickBot="1" x14ac:dyDescent="0.25">
      <c r="A15" s="7">
        <v>11</v>
      </c>
      <c r="B15" s="8" t="s">
        <v>19</v>
      </c>
      <c r="C15" s="9">
        <v>80090</v>
      </c>
      <c r="D15" s="9">
        <v>1195314</v>
      </c>
      <c r="E15" s="9">
        <v>27831</v>
      </c>
      <c r="F15" s="9">
        <v>204571</v>
      </c>
      <c r="G15" s="9">
        <v>1651683</v>
      </c>
      <c r="H15" s="9">
        <v>102976</v>
      </c>
      <c r="I15" s="9">
        <v>56314</v>
      </c>
      <c r="J15" s="9">
        <f t="shared" si="0"/>
        <v>340975</v>
      </c>
    </row>
    <row r="16" spans="1:10" s="1" customFormat="1" ht="19.149999999999999" customHeight="1" thickBot="1" x14ac:dyDescent="0.25">
      <c r="A16" s="7">
        <v>12</v>
      </c>
      <c r="B16" s="8" t="s">
        <v>20</v>
      </c>
      <c r="C16" s="9">
        <v>82056</v>
      </c>
      <c r="D16" s="9">
        <v>1918774</v>
      </c>
      <c r="E16" s="9">
        <v>79476</v>
      </c>
      <c r="F16" s="9">
        <v>489149</v>
      </c>
      <c r="G16" s="9">
        <v>2546001</v>
      </c>
      <c r="H16" s="9">
        <v>481021</v>
      </c>
      <c r="I16" s="9">
        <v>69978</v>
      </c>
      <c r="J16" s="9">
        <f t="shared" si="0"/>
        <v>641183</v>
      </c>
    </row>
    <row r="17" spans="1:10" s="1" customFormat="1" ht="19.149999999999999" customHeight="1" thickBot="1" x14ac:dyDescent="0.25">
      <c r="A17" s="7"/>
      <c r="B17" s="8" t="s">
        <v>21</v>
      </c>
      <c r="C17" s="9">
        <f>SUM(C5:C16)</f>
        <v>1766617</v>
      </c>
      <c r="D17" s="9">
        <f t="shared" ref="D17:J17" si="1">SUM(D5:D16)</f>
        <v>22575213</v>
      </c>
      <c r="E17" s="9">
        <f t="shared" si="1"/>
        <v>1129623</v>
      </c>
      <c r="F17" s="9">
        <f t="shared" si="1"/>
        <v>7331583</v>
      </c>
      <c r="G17" s="9">
        <f t="shared" si="1"/>
        <v>32450422</v>
      </c>
      <c r="H17" s="9">
        <f t="shared" si="1"/>
        <v>5305339</v>
      </c>
      <c r="I17" s="9">
        <f t="shared" si="1"/>
        <v>1117681</v>
      </c>
      <c r="J17" s="9">
        <f t="shared" si="1"/>
        <v>10215881</v>
      </c>
    </row>
    <row r="18" spans="1:10" s="1" customFormat="1" ht="19.149999999999999" customHeight="1" thickBot="1" x14ac:dyDescent="0.25">
      <c r="A18" s="7">
        <v>13</v>
      </c>
      <c r="B18" s="8" t="s">
        <v>22</v>
      </c>
      <c r="C18" s="9">
        <v>4471</v>
      </c>
      <c r="D18" s="9">
        <v>1291383</v>
      </c>
      <c r="E18" s="9">
        <v>2332</v>
      </c>
      <c r="F18" s="9">
        <v>55426</v>
      </c>
      <c r="G18" s="9">
        <v>1587830</v>
      </c>
      <c r="H18" s="9">
        <v>31052</v>
      </c>
      <c r="I18" s="9">
        <v>112611</v>
      </c>
      <c r="J18" s="9">
        <f t="shared" si="0"/>
        <v>172508</v>
      </c>
    </row>
    <row r="19" spans="1:10" s="1" customFormat="1" ht="19.149999999999999" customHeight="1" thickBot="1" x14ac:dyDescent="0.25">
      <c r="A19" s="7">
        <v>14</v>
      </c>
      <c r="B19" s="8" t="s">
        <v>23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f t="shared" si="0"/>
        <v>0</v>
      </c>
    </row>
    <row r="20" spans="1:10" s="1" customFormat="1" ht="19.149999999999999" customHeight="1" thickBot="1" x14ac:dyDescent="0.25">
      <c r="A20" s="7">
        <v>15</v>
      </c>
      <c r="B20" s="8" t="s">
        <v>24</v>
      </c>
      <c r="C20" s="9">
        <v>0</v>
      </c>
      <c r="D20" s="9">
        <v>0</v>
      </c>
      <c r="E20" s="9">
        <v>4</v>
      </c>
      <c r="F20" s="9">
        <v>0</v>
      </c>
      <c r="G20" s="9">
        <v>0</v>
      </c>
      <c r="H20" s="9">
        <v>16</v>
      </c>
      <c r="I20" s="9">
        <v>0</v>
      </c>
      <c r="J20" s="9">
        <f t="shared" si="0"/>
        <v>0</v>
      </c>
    </row>
    <row r="21" spans="1:10" s="1" customFormat="1" ht="19.149999999999999" customHeight="1" thickBot="1" x14ac:dyDescent="0.25">
      <c r="A21" s="7">
        <v>16</v>
      </c>
      <c r="B21" s="8" t="s">
        <v>25</v>
      </c>
      <c r="C21" s="9">
        <v>75</v>
      </c>
      <c r="D21" s="9">
        <v>4426</v>
      </c>
      <c r="E21" s="9">
        <v>0</v>
      </c>
      <c r="F21" s="9">
        <v>220</v>
      </c>
      <c r="G21" s="9">
        <v>5943</v>
      </c>
      <c r="H21" s="9">
        <v>0</v>
      </c>
      <c r="I21" s="9">
        <v>0</v>
      </c>
      <c r="J21" s="9">
        <f t="shared" si="0"/>
        <v>295</v>
      </c>
    </row>
    <row r="22" spans="1:10" s="1" customFormat="1" ht="19.149999999999999" customHeight="1" thickBot="1" x14ac:dyDescent="0.25">
      <c r="A22" s="7">
        <v>17</v>
      </c>
      <c r="B22" s="8" t="s">
        <v>26</v>
      </c>
      <c r="C22" s="9">
        <v>64412</v>
      </c>
      <c r="D22" s="9">
        <v>64412</v>
      </c>
      <c r="E22" s="9">
        <v>26528</v>
      </c>
      <c r="F22" s="9">
        <v>281974</v>
      </c>
      <c r="G22" s="9">
        <v>281974</v>
      </c>
      <c r="H22" s="9">
        <v>169718</v>
      </c>
      <c r="I22" s="9">
        <v>96789</v>
      </c>
      <c r="J22" s="9">
        <f t="shared" si="0"/>
        <v>443175</v>
      </c>
    </row>
    <row r="23" spans="1:10" s="1" customFormat="1" ht="19.149999999999999" customHeight="1" thickBot="1" x14ac:dyDescent="0.25">
      <c r="A23" s="7">
        <v>18</v>
      </c>
      <c r="B23" s="8" t="s">
        <v>27</v>
      </c>
      <c r="C23" s="9">
        <v>72</v>
      </c>
      <c r="D23" s="9">
        <v>508774</v>
      </c>
      <c r="E23" s="9">
        <v>4307</v>
      </c>
      <c r="F23" s="9">
        <v>7</v>
      </c>
      <c r="G23" s="9">
        <v>907007</v>
      </c>
      <c r="H23" s="9">
        <v>21593</v>
      </c>
      <c r="I23" s="9">
        <v>1</v>
      </c>
      <c r="J23" s="9">
        <f t="shared" si="0"/>
        <v>80</v>
      </c>
    </row>
    <row r="24" spans="1:10" s="1" customFormat="1" ht="19.149999999999999" customHeight="1" thickBot="1" x14ac:dyDescent="0.25">
      <c r="A24" s="7">
        <v>19</v>
      </c>
      <c r="B24" s="8" t="s">
        <v>28</v>
      </c>
      <c r="C24" s="9">
        <v>22820</v>
      </c>
      <c r="D24" s="9">
        <v>258140</v>
      </c>
      <c r="E24" s="9">
        <v>8808</v>
      </c>
      <c r="F24" s="9">
        <v>61477</v>
      </c>
      <c r="G24" s="9">
        <v>329630</v>
      </c>
      <c r="H24" s="9">
        <v>30500</v>
      </c>
      <c r="I24" s="9">
        <v>22363</v>
      </c>
      <c r="J24" s="9">
        <f t="shared" si="0"/>
        <v>106660</v>
      </c>
    </row>
    <row r="25" spans="1:10" s="1" customFormat="1" ht="19.149999999999999" customHeight="1" thickBot="1" x14ac:dyDescent="0.25">
      <c r="A25" s="7">
        <v>20</v>
      </c>
      <c r="B25" s="8" t="s">
        <v>29</v>
      </c>
      <c r="C25" s="9">
        <v>75</v>
      </c>
      <c r="D25" s="9">
        <v>93226</v>
      </c>
      <c r="E25" s="9">
        <v>42</v>
      </c>
      <c r="F25" s="9">
        <v>1086</v>
      </c>
      <c r="G25" s="9">
        <v>98820</v>
      </c>
      <c r="H25" s="9">
        <v>904</v>
      </c>
      <c r="I25" s="9">
        <v>95</v>
      </c>
      <c r="J25" s="9">
        <f t="shared" si="0"/>
        <v>1256</v>
      </c>
    </row>
    <row r="26" spans="1:10" s="1" customFormat="1" ht="19.149999999999999" customHeight="1" thickBot="1" x14ac:dyDescent="0.25">
      <c r="A26" s="7">
        <v>21</v>
      </c>
      <c r="B26" s="8" t="s">
        <v>30</v>
      </c>
      <c r="C26" s="9">
        <v>343</v>
      </c>
      <c r="D26" s="9">
        <v>343</v>
      </c>
      <c r="E26" s="9">
        <v>143</v>
      </c>
      <c r="F26" s="9">
        <v>5920</v>
      </c>
      <c r="G26" s="9">
        <v>5920</v>
      </c>
      <c r="H26" s="9">
        <v>1302</v>
      </c>
      <c r="I26" s="9">
        <v>104</v>
      </c>
      <c r="J26" s="9">
        <f t="shared" si="0"/>
        <v>6367</v>
      </c>
    </row>
    <row r="27" spans="1:10" s="1" customFormat="1" ht="19.149999999999999" customHeight="1" thickBot="1" x14ac:dyDescent="0.25">
      <c r="A27" s="7">
        <v>22</v>
      </c>
      <c r="B27" s="8" t="s">
        <v>31</v>
      </c>
      <c r="C27" s="9">
        <v>2724</v>
      </c>
      <c r="D27" s="9">
        <v>53857</v>
      </c>
      <c r="E27" s="9">
        <v>1423</v>
      </c>
      <c r="F27" s="9">
        <v>5289</v>
      </c>
      <c r="G27" s="9">
        <v>77169</v>
      </c>
      <c r="H27" s="9">
        <v>3669</v>
      </c>
      <c r="I27" s="9">
        <v>686</v>
      </c>
      <c r="J27" s="9">
        <f t="shared" si="0"/>
        <v>8699</v>
      </c>
    </row>
    <row r="28" spans="1:10" s="1" customFormat="1" ht="19.149999999999999" customHeight="1" thickBot="1" x14ac:dyDescent="0.25">
      <c r="A28" s="7">
        <v>23</v>
      </c>
      <c r="B28" s="8" t="s">
        <v>32</v>
      </c>
      <c r="C28" s="9">
        <v>5906</v>
      </c>
      <c r="D28" s="9">
        <v>870827</v>
      </c>
      <c r="E28" s="9">
        <v>1403</v>
      </c>
      <c r="F28" s="9">
        <v>18839</v>
      </c>
      <c r="G28" s="9">
        <v>990498</v>
      </c>
      <c r="H28" s="9">
        <v>6307</v>
      </c>
      <c r="I28" s="9">
        <v>1625</v>
      </c>
      <c r="J28" s="9">
        <f t="shared" si="0"/>
        <v>26370</v>
      </c>
    </row>
    <row r="29" spans="1:10" s="1" customFormat="1" ht="19.149999999999999" customHeight="1" thickBot="1" x14ac:dyDescent="0.25">
      <c r="A29" s="7">
        <v>24</v>
      </c>
      <c r="B29" s="8" t="s">
        <v>33</v>
      </c>
      <c r="C29" s="9">
        <v>5</v>
      </c>
      <c r="D29" s="9">
        <v>20657</v>
      </c>
      <c r="E29" s="9">
        <v>2</v>
      </c>
      <c r="F29" s="9">
        <v>17</v>
      </c>
      <c r="G29" s="9">
        <v>25299</v>
      </c>
      <c r="H29" s="9">
        <v>6</v>
      </c>
      <c r="I29" s="9">
        <v>8</v>
      </c>
      <c r="J29" s="9">
        <f t="shared" si="0"/>
        <v>30</v>
      </c>
    </row>
    <row r="30" spans="1:10" s="1" customFormat="1" ht="19.149999999999999" customHeight="1" thickBot="1" x14ac:dyDescent="0.25">
      <c r="A30" s="7">
        <v>25</v>
      </c>
      <c r="B30" s="8" t="s">
        <v>34</v>
      </c>
      <c r="C30" s="9">
        <v>784</v>
      </c>
      <c r="D30" s="9">
        <v>305967</v>
      </c>
      <c r="E30" s="9">
        <v>341</v>
      </c>
      <c r="F30" s="9">
        <v>5413</v>
      </c>
      <c r="G30" s="9">
        <v>373274</v>
      </c>
      <c r="H30" s="9">
        <v>3567</v>
      </c>
      <c r="I30" s="9">
        <v>5788</v>
      </c>
      <c r="J30" s="9">
        <f t="shared" si="0"/>
        <v>11985</v>
      </c>
    </row>
    <row r="31" spans="1:10" s="1" customFormat="1" ht="19.149999999999999" customHeight="1" thickBot="1" x14ac:dyDescent="0.25">
      <c r="A31" s="7"/>
      <c r="B31" s="8" t="s">
        <v>35</v>
      </c>
      <c r="C31" s="9">
        <f>SUM(C18:C30)</f>
        <v>101687</v>
      </c>
      <c r="D31" s="9">
        <f t="shared" ref="D31:J31" si="2">SUM(D18:D30)</f>
        <v>3472012</v>
      </c>
      <c r="E31" s="9">
        <f t="shared" si="2"/>
        <v>45333</v>
      </c>
      <c r="F31" s="9">
        <f t="shared" si="2"/>
        <v>435668</v>
      </c>
      <c r="G31" s="9">
        <f t="shared" si="2"/>
        <v>4683364</v>
      </c>
      <c r="H31" s="9">
        <f t="shared" si="2"/>
        <v>268634</v>
      </c>
      <c r="I31" s="9">
        <f t="shared" si="2"/>
        <v>240070</v>
      </c>
      <c r="J31" s="9">
        <f t="shared" si="2"/>
        <v>777425</v>
      </c>
    </row>
    <row r="32" spans="1:10" s="1" customFormat="1" ht="19.149999999999999" customHeight="1" thickBot="1" x14ac:dyDescent="0.25">
      <c r="A32" s="7">
        <v>26</v>
      </c>
      <c r="B32" s="8" t="s">
        <v>36</v>
      </c>
      <c r="C32" s="9">
        <v>590066</v>
      </c>
      <c r="D32" s="9">
        <v>252575</v>
      </c>
      <c r="E32" s="9">
        <v>321355</v>
      </c>
      <c r="F32" s="9">
        <v>1680222</v>
      </c>
      <c r="G32" s="9">
        <v>174270</v>
      </c>
      <c r="H32" s="9">
        <v>1236465</v>
      </c>
      <c r="I32" s="9">
        <v>260355</v>
      </c>
      <c r="J32" s="9">
        <f t="shared" si="0"/>
        <v>2530643</v>
      </c>
    </row>
    <row r="33" spans="1:10" s="1" customFormat="1" ht="19.149999999999999" customHeight="1" thickBot="1" x14ac:dyDescent="0.25">
      <c r="A33" s="7"/>
      <c r="B33" s="8" t="s">
        <v>37</v>
      </c>
      <c r="C33" s="9">
        <f>C32</f>
        <v>590066</v>
      </c>
      <c r="D33" s="9">
        <f t="shared" ref="D33:J33" si="3">D32</f>
        <v>252575</v>
      </c>
      <c r="E33" s="9">
        <f t="shared" si="3"/>
        <v>321355</v>
      </c>
      <c r="F33" s="9">
        <f t="shared" si="3"/>
        <v>1680222</v>
      </c>
      <c r="G33" s="9">
        <f t="shared" si="3"/>
        <v>174270</v>
      </c>
      <c r="H33" s="9">
        <f t="shared" si="3"/>
        <v>1236465</v>
      </c>
      <c r="I33" s="9">
        <f t="shared" si="3"/>
        <v>260355</v>
      </c>
      <c r="J33" s="9">
        <f t="shared" si="3"/>
        <v>2530643</v>
      </c>
    </row>
    <row r="34" spans="1:10" s="1" customFormat="1" ht="19.149999999999999" customHeight="1" thickBot="1" x14ac:dyDescent="0.25">
      <c r="A34" s="7">
        <v>27</v>
      </c>
      <c r="B34" s="8" t="s">
        <v>38</v>
      </c>
      <c r="C34" s="9">
        <v>1862</v>
      </c>
      <c r="D34" s="9">
        <v>1862</v>
      </c>
      <c r="E34" s="9">
        <v>1765</v>
      </c>
      <c r="F34" s="9">
        <v>4938</v>
      </c>
      <c r="G34" s="9">
        <v>4938</v>
      </c>
      <c r="H34" s="9">
        <v>4664</v>
      </c>
      <c r="I34" s="9">
        <v>2998</v>
      </c>
      <c r="J34" s="9">
        <f t="shared" si="0"/>
        <v>9798</v>
      </c>
    </row>
    <row r="35" spans="1:10" s="1" customFormat="1" ht="19.149999999999999" customHeight="1" thickBot="1" x14ac:dyDescent="0.25">
      <c r="A35" s="7">
        <v>28</v>
      </c>
      <c r="B35" s="8" t="s">
        <v>39</v>
      </c>
      <c r="C35" s="9">
        <v>2097</v>
      </c>
      <c r="D35" s="9">
        <v>0</v>
      </c>
      <c r="E35" s="9">
        <v>0</v>
      </c>
      <c r="F35" s="9">
        <v>38514</v>
      </c>
      <c r="G35" s="9">
        <v>0</v>
      </c>
      <c r="H35" s="9">
        <v>0</v>
      </c>
      <c r="I35" s="9">
        <v>177</v>
      </c>
      <c r="J35" s="9">
        <f t="shared" si="0"/>
        <v>40788</v>
      </c>
    </row>
    <row r="36" spans="1:10" s="1" customFormat="1" ht="19.149999999999999" customHeight="1" thickBot="1" x14ac:dyDescent="0.25">
      <c r="A36" s="7">
        <v>29</v>
      </c>
      <c r="B36" s="8" t="s">
        <v>40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f t="shared" si="0"/>
        <v>0</v>
      </c>
    </row>
    <row r="37" spans="1:10" s="1" customFormat="1" ht="19.149999999999999" customHeight="1" thickBot="1" x14ac:dyDescent="0.25">
      <c r="A37" s="7">
        <v>30</v>
      </c>
      <c r="B37" s="8" t="s">
        <v>41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f t="shared" si="0"/>
        <v>0</v>
      </c>
    </row>
    <row r="38" spans="1:10" s="1" customFormat="1" ht="19.149999999999999" customHeight="1" thickBot="1" x14ac:dyDescent="0.25">
      <c r="A38" s="7"/>
      <c r="B38" s="8" t="s">
        <v>42</v>
      </c>
      <c r="C38" s="9">
        <f>SUM(C34:C37)</f>
        <v>3959</v>
      </c>
      <c r="D38" s="9">
        <f t="shared" ref="D38:J38" si="4">SUM(D34:D37)</f>
        <v>1862</v>
      </c>
      <c r="E38" s="9">
        <f t="shared" si="4"/>
        <v>1765</v>
      </c>
      <c r="F38" s="9">
        <f t="shared" si="4"/>
        <v>43452</v>
      </c>
      <c r="G38" s="9">
        <f t="shared" si="4"/>
        <v>4938</v>
      </c>
      <c r="H38" s="9">
        <f t="shared" si="4"/>
        <v>4664</v>
      </c>
      <c r="I38" s="9">
        <f t="shared" si="4"/>
        <v>3175</v>
      </c>
      <c r="J38" s="9">
        <f t="shared" si="4"/>
        <v>50586</v>
      </c>
    </row>
    <row r="39" spans="1:10" s="1" customFormat="1" ht="19.149999999999999" customHeight="1" thickBot="1" x14ac:dyDescent="0.25">
      <c r="A39" s="7"/>
      <c r="B39" s="8" t="s">
        <v>43</v>
      </c>
      <c r="C39" s="9">
        <f>C17+C31+C33+C38</f>
        <v>2462329</v>
      </c>
      <c r="D39" s="9">
        <f t="shared" ref="D39:J39" si="5">D17+D31+D33+D38</f>
        <v>26301662</v>
      </c>
      <c r="E39" s="9">
        <f t="shared" si="5"/>
        <v>1498076</v>
      </c>
      <c r="F39" s="9">
        <f t="shared" si="5"/>
        <v>9490925</v>
      </c>
      <c r="G39" s="9">
        <f t="shared" si="5"/>
        <v>37312994</v>
      </c>
      <c r="H39" s="9">
        <f t="shared" si="5"/>
        <v>6815102</v>
      </c>
      <c r="I39" s="9">
        <f t="shared" si="5"/>
        <v>1621281</v>
      </c>
      <c r="J39" s="9">
        <f t="shared" si="5"/>
        <v>13574535</v>
      </c>
    </row>
    <row r="40" spans="1:10" s="1" customFormat="1" ht="19.149999999999999" customHeight="1" thickBot="1" x14ac:dyDescent="0.25">
      <c r="A40" s="7">
        <v>31</v>
      </c>
      <c r="B40" s="8" t="s">
        <v>44</v>
      </c>
      <c r="C40" s="9">
        <v>30293</v>
      </c>
      <c r="D40" s="9">
        <v>492978</v>
      </c>
      <c r="E40" s="9">
        <v>26168</v>
      </c>
      <c r="F40" s="9">
        <v>58036</v>
      </c>
      <c r="G40" s="9">
        <v>588302</v>
      </c>
      <c r="H40" s="9">
        <v>51702</v>
      </c>
      <c r="I40" s="9">
        <v>4486</v>
      </c>
      <c r="J40" s="9">
        <f t="shared" ref="J40" si="6">C40+F40+I40</f>
        <v>92815</v>
      </c>
    </row>
    <row r="41" spans="1:10" s="1" customFormat="1" ht="19.149999999999999" customHeight="1" thickBot="1" x14ac:dyDescent="0.25">
      <c r="A41" s="7"/>
      <c r="B41" s="8" t="s">
        <v>45</v>
      </c>
      <c r="C41" s="9">
        <f>C40</f>
        <v>30293</v>
      </c>
      <c r="D41" s="9">
        <f t="shared" ref="D41:J41" si="7">D40</f>
        <v>492978</v>
      </c>
      <c r="E41" s="9">
        <f t="shared" si="7"/>
        <v>26168</v>
      </c>
      <c r="F41" s="9">
        <f t="shared" si="7"/>
        <v>58036</v>
      </c>
      <c r="G41" s="9">
        <f t="shared" si="7"/>
        <v>588302</v>
      </c>
      <c r="H41" s="9">
        <f t="shared" si="7"/>
        <v>51702</v>
      </c>
      <c r="I41" s="9">
        <f t="shared" si="7"/>
        <v>4486</v>
      </c>
      <c r="J41" s="9">
        <f t="shared" si="7"/>
        <v>92815</v>
      </c>
    </row>
    <row r="42" spans="1:10" s="1" customFormat="1" ht="19.149999999999999" customHeight="1" thickBot="1" x14ac:dyDescent="0.3">
      <c r="A42" s="7"/>
      <c r="B42" s="5" t="s">
        <v>48</v>
      </c>
      <c r="C42" s="6">
        <f>C39+C41</f>
        <v>2492622</v>
      </c>
      <c r="D42" s="6">
        <f t="shared" ref="D42:J42" si="8">D39+D41</f>
        <v>26794640</v>
      </c>
      <c r="E42" s="6">
        <f t="shared" si="8"/>
        <v>1524244</v>
      </c>
      <c r="F42" s="6">
        <f t="shared" si="8"/>
        <v>9548961</v>
      </c>
      <c r="G42" s="6">
        <f t="shared" si="8"/>
        <v>37901296</v>
      </c>
      <c r="H42" s="6">
        <f t="shared" si="8"/>
        <v>6866804</v>
      </c>
      <c r="I42" s="6">
        <f t="shared" si="8"/>
        <v>1625767</v>
      </c>
      <c r="J42" s="6">
        <f t="shared" si="8"/>
        <v>13667350</v>
      </c>
    </row>
  </sheetData>
  <mergeCells count="4">
    <mergeCell ref="A2:J2"/>
    <mergeCell ref="C3:E3"/>
    <mergeCell ref="F3:H3"/>
    <mergeCell ref="J3:J4"/>
  </mergeCells>
  <pageMargins left="0.7" right="0.7" top="0.75" bottom="0.75" header="0.3" footer="0.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WISE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ISHAN MEHRA</cp:lastModifiedBy>
  <dcterms:created xsi:type="dcterms:W3CDTF">2024-08-14T06:26:06Z</dcterms:created>
  <dcterms:modified xsi:type="dcterms:W3CDTF">2024-08-20T11:59:10Z</dcterms:modified>
</cp:coreProperties>
</file>